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1340" windowHeight="5328" activeTab="0"/>
  </bookViews>
  <sheets>
    <sheet name="Lieferantenbewertung" sheetId="1" r:id="rId1"/>
  </sheets>
  <definedNames>
    <definedName name="_xlnm.Print_Area" localSheetId="0">'Lieferantenbewertung'!$A$1:$S$25</definedName>
  </definedNames>
  <calcPr fullCalcOnLoad="1"/>
</workbook>
</file>

<file path=xl/sharedStrings.xml><?xml version="1.0" encoding="utf-8"?>
<sst xmlns="http://schemas.openxmlformats.org/spreadsheetml/2006/main" count="48" uniqueCount="35">
  <si>
    <t>Bewertungskriterien</t>
  </si>
  <si>
    <t>Durchschnitt ungewichtet</t>
  </si>
  <si>
    <t>Durchschnitt gewichtet</t>
  </si>
  <si>
    <t>Gewichtet:</t>
  </si>
  <si>
    <t>Einhaltung von Logistikvereinbarungen</t>
  </si>
  <si>
    <t>Qualität</t>
  </si>
  <si>
    <t>Punktwertanalyse / Lieferantenbewertung</t>
  </si>
  <si>
    <t>Preis / Kosten</t>
  </si>
  <si>
    <t>Lieferservice-Niveau</t>
  </si>
  <si>
    <t>Preisgarantie, Rabatte, Zahlungsziel</t>
  </si>
  <si>
    <t>Lieferqualität der Wareneingänge</t>
  </si>
  <si>
    <t>Produktionsorganisation nach 5S</t>
  </si>
  <si>
    <t>Liefertreue (Einhaltung von bestätigten Lieferterminen)</t>
  </si>
  <si>
    <t>Lieferzeit und Flexibilität, Mindestmengen</t>
  </si>
  <si>
    <t>Innovations- und Finanzkraft</t>
  </si>
  <si>
    <t>Sozialökologische Nachhaltigkeit</t>
  </si>
  <si>
    <t>Versorgungs- sicherheit</t>
  </si>
  <si>
    <t>Maschinelle / personelle Kapazitätsreserven, Flexibilität</t>
  </si>
  <si>
    <t>Ressourcenzugang und Infrastruktur</t>
  </si>
  <si>
    <t>Kundenbetreuung</t>
  </si>
  <si>
    <t xml:space="preserve">© Matthias Weber, Frank Deutsch  -   Internet: www.fabriktester.de   -   E-Mail: info@fabriktester.de         </t>
  </si>
  <si>
    <t>Bewertung (Schulnoten)</t>
  </si>
  <si>
    <t xml:space="preserve">           für Investitionsgüter, Waren und Material</t>
  </si>
  <si>
    <t>METALLGIESSEREI WILHELM MÖLLER</t>
  </si>
  <si>
    <t>EURO INOX AG, Frankfurt/Main</t>
  </si>
  <si>
    <t>EUROPEAN STEEL, Mailand</t>
  </si>
  <si>
    <t>COMMUNAUTÉ EUROPÉENNE DE L'ACIER</t>
  </si>
  <si>
    <t>ACERO LAMINADO EN CALIENTE</t>
  </si>
  <si>
    <t>Qualitätsmanagementsystem 
(z.B. QS9000, ISO900x)</t>
  </si>
  <si>
    <t>Wirtschaftliche Lage 
(Ertrag, Umsatz, Kundenstruktur)</t>
  </si>
  <si>
    <t>Entwicklungspotential 
(Produkte, Kosten, Prozesse)</t>
  </si>
  <si>
    <t>Preisstellung des Lieferanten 
im Vgl. zum Wettbewerb</t>
  </si>
  <si>
    <t>Bereitschaft zu zusätzl. Leistungen (JIT, Werkzeugkosten, Konsignation)</t>
  </si>
  <si>
    <t>Hinweis: 
Die Punktwertanalyse kann sowohl für eine vorhandene Lieferantenstruktur als auch für eine strategische Betrachtung verwendet werden.
Die Gewichtungen der einzelnen Kriterien sind an die eigenen Anforderungen anzupassen.
Die Ampelfarben der Auswertung bedeuten:                                                                                                                                                                                                                                          grün - kein Handlungsbedarf
gelb - Achtung!
rot - Sofortmaßnahmen notwendig!</t>
  </si>
  <si>
    <t>Gewichtung: 1 = unwichtig, 
10 = sehr wichtig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</si>
</sst>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_-* #,##0.000\ &quot;DM&quot;_-;\-* #,##0.000\ &quot;DM&quot;_-;_-* &quot;-&quot;??\ &quot;DM&quot;_-;_-@_-"/>
    <numFmt numFmtId="174" formatCode="_-* #,##0.0\ &quot;DM&quot;_-;\-* #,##0.0\ &quot;DM&quot;_-;_-* &quot;-&quot;??\ &quot;DM&quot;_-;_-@_-"/>
    <numFmt numFmtId="175" formatCode="_-* #,##0\ &quot;DM&quot;_-;\-* #,##0\ &quot;DM&quot;_-;_-* &quot;-&quot;??\ &quot;DM&quot;_-;_-@_-"/>
    <numFmt numFmtId="176" formatCode="&quot;Ja&quot;;&quot;Ja&quot;;&quot;Nein&quot;"/>
    <numFmt numFmtId="177" formatCode="&quot;Wahr&quot;;&quot;Wahr&quot;;&quot;Falsch&quot;"/>
    <numFmt numFmtId="178" formatCode="&quot;Ein&quot;;&quot;Ein&quot;;&quot;Aus&quot;"/>
    <numFmt numFmtId="179" formatCode="[$€-2]\ #,##0.00_);[Red]\([$€-2]\ #,##0.00\)"/>
  </numFmts>
  <fonts count="34">
    <font>
      <sz val="10"/>
      <name val="Arial"/>
      <family val="0"/>
    </font>
    <font>
      <b/>
      <sz val="20"/>
      <name val="Calibri"/>
      <family val="2"/>
    </font>
    <font>
      <sz val="14"/>
      <name val="Calibri"/>
      <family val="2"/>
    </font>
    <font>
      <sz val="12"/>
      <name val="Calibri"/>
      <family val="2"/>
    </font>
    <font>
      <sz val="10"/>
      <name val="Calibri"/>
      <family val="2"/>
    </font>
    <font>
      <sz val="24"/>
      <name val="Calibri"/>
      <family val="2"/>
    </font>
    <font>
      <b/>
      <sz val="16"/>
      <name val="Calibri"/>
      <family val="2"/>
    </font>
    <font>
      <sz val="16"/>
      <name val="Calibri"/>
      <family val="2"/>
    </font>
    <font>
      <b/>
      <sz val="16"/>
      <color indexed="9"/>
      <name val="Calibri"/>
      <family val="2"/>
    </font>
    <font>
      <u val="single"/>
      <sz val="24"/>
      <name val="Calibri"/>
      <family val="2"/>
    </font>
    <font>
      <b/>
      <sz val="12"/>
      <name val="Calibri"/>
      <family val="2"/>
    </font>
    <font>
      <sz val="12"/>
      <color indexed="9"/>
      <name val="Calibri"/>
      <family val="2"/>
    </font>
    <font>
      <b/>
      <sz val="12"/>
      <color indexed="9"/>
      <name val="Calibri"/>
      <family val="2"/>
    </font>
    <font>
      <sz val="11"/>
      <name val="Calibri"/>
      <family val="2"/>
    </font>
    <font>
      <sz val="11"/>
      <color indexed="8"/>
      <name val="Calibri"/>
      <family val="2"/>
    </font>
    <font>
      <sz val="11"/>
      <color indexed="9"/>
      <name val="Calibri"/>
      <family val="2"/>
    </font>
    <font>
      <sz val="11"/>
      <color indexed="23"/>
      <name val="Calibri"/>
      <family val="2"/>
    </font>
    <font>
      <sz val="10"/>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23"/>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8" fillId="14" borderId="1" applyNumberFormat="0" applyAlignment="0" applyProtection="0"/>
    <xf numFmtId="0" fontId="19"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15" borderId="0" applyNumberFormat="0" applyBorder="0" applyAlignment="0" applyProtection="0"/>
    <xf numFmtId="0" fontId="2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5" fillId="16"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17" borderId="9" applyNumberFormat="0" applyAlignment="0" applyProtection="0"/>
  </cellStyleXfs>
  <cellXfs count="52">
    <xf numFmtId="0" fontId="0" fillId="0" borderId="0" xfId="0" applyAlignment="1">
      <alignment/>
    </xf>
    <xf numFmtId="0" fontId="1" fillId="14" borderId="0" xfId="0" applyFont="1" applyFill="1" applyBorder="1" applyAlignment="1" applyProtection="1">
      <alignment/>
      <protection hidden="1"/>
    </xf>
    <xf numFmtId="0" fontId="4" fillId="0" borderId="0" xfId="0" applyFont="1" applyFill="1" applyAlignment="1">
      <alignment/>
    </xf>
    <xf numFmtId="0" fontId="3" fillId="0" borderId="0" xfId="0" applyFont="1" applyFill="1" applyAlignment="1">
      <alignment/>
    </xf>
    <xf numFmtId="0" fontId="11" fillId="14" borderId="0" xfId="0" applyFont="1" applyFill="1" applyAlignment="1">
      <alignment/>
    </xf>
    <xf numFmtId="4" fontId="11" fillId="14" borderId="0" xfId="0" applyNumberFormat="1" applyFont="1" applyFill="1" applyBorder="1" applyAlignment="1" applyProtection="1">
      <alignment horizontal="center" vertical="top"/>
      <protection/>
    </xf>
    <xf numFmtId="0" fontId="11" fillId="0" borderId="0" xfId="0" applyFont="1" applyFill="1" applyAlignment="1">
      <alignment/>
    </xf>
    <xf numFmtId="0" fontId="4" fillId="14" borderId="0" xfId="0" applyFont="1" applyFill="1" applyAlignment="1">
      <alignment/>
    </xf>
    <xf numFmtId="0" fontId="16" fillId="14" borderId="0" xfId="0" applyFont="1" applyFill="1" applyBorder="1" applyAlignment="1" applyProtection="1">
      <alignment horizontal="center"/>
      <protection hidden="1"/>
    </xf>
    <xf numFmtId="0" fontId="2" fillId="14" borderId="0" xfId="0" applyFont="1" applyFill="1" applyAlignment="1" applyProtection="1">
      <alignment/>
      <protection hidden="1"/>
    </xf>
    <xf numFmtId="0" fontId="3" fillId="14" borderId="0" xfId="0" applyFont="1" applyFill="1" applyAlignment="1" applyProtection="1">
      <alignment/>
      <protection hidden="1"/>
    </xf>
    <xf numFmtId="0" fontId="5" fillId="14" borderId="0" xfId="0" applyFont="1" applyFill="1" applyAlignment="1" applyProtection="1">
      <alignment/>
      <protection hidden="1"/>
    </xf>
    <xf numFmtId="0" fontId="6" fillId="14" borderId="0" xfId="0" applyFont="1" applyFill="1" applyAlignment="1" applyProtection="1">
      <alignment/>
      <protection hidden="1"/>
    </xf>
    <xf numFmtId="0" fontId="7" fillId="14" borderId="0" xfId="0" applyFont="1" applyFill="1" applyAlignment="1" applyProtection="1">
      <alignment/>
      <protection hidden="1"/>
    </xf>
    <xf numFmtId="0" fontId="7" fillId="14" borderId="0" xfId="0" applyFont="1" applyFill="1" applyAlignment="1" applyProtection="1" quotePrefix="1">
      <alignment/>
      <protection hidden="1"/>
    </xf>
    <xf numFmtId="14" fontId="6" fillId="14" borderId="0" xfId="0" applyNumberFormat="1" applyFont="1" applyFill="1" applyAlignment="1" applyProtection="1">
      <alignment/>
      <protection hidden="1"/>
    </xf>
    <xf numFmtId="14" fontId="8" fillId="14" borderId="0" xfId="0" applyNumberFormat="1" applyFont="1" applyFill="1" applyAlignment="1" applyProtection="1">
      <alignment/>
      <protection hidden="1"/>
    </xf>
    <xf numFmtId="0" fontId="9" fillId="14" borderId="0" xfId="0" applyFont="1" applyFill="1" applyBorder="1" applyAlignment="1" applyProtection="1">
      <alignment/>
      <protection hidden="1"/>
    </xf>
    <xf numFmtId="0" fontId="3" fillId="14" borderId="0" xfId="0" applyFont="1" applyFill="1" applyBorder="1" applyAlignment="1" applyProtection="1">
      <alignment horizontal="left" textRotation="90"/>
      <protection hidden="1"/>
    </xf>
    <xf numFmtId="0" fontId="10" fillId="14" borderId="10" xfId="0" applyFont="1" applyFill="1" applyBorder="1" applyAlignment="1" applyProtection="1">
      <alignment horizontal="centerContinuous" vertical="center"/>
      <protection hidden="1"/>
    </xf>
    <xf numFmtId="0" fontId="4" fillId="14" borderId="0" xfId="0" applyFont="1" applyFill="1" applyAlignment="1" applyProtection="1">
      <alignment vertical="top" wrapText="1"/>
      <protection hidden="1"/>
    </xf>
    <xf numFmtId="0" fontId="3" fillId="14" borderId="2" xfId="0" applyFont="1" applyFill="1" applyBorder="1" applyAlignment="1" applyProtection="1">
      <alignment horizontal="center" textRotation="90"/>
      <protection hidden="1"/>
    </xf>
    <xf numFmtId="0" fontId="10" fillId="2" borderId="2" xfId="0" applyFont="1" applyFill="1" applyBorder="1" applyAlignment="1" applyProtection="1">
      <alignment horizontal="center" textRotation="90"/>
      <protection hidden="1"/>
    </xf>
    <xf numFmtId="0" fontId="13" fillId="6" borderId="2" xfId="0" applyFont="1" applyFill="1" applyBorder="1" applyAlignment="1" applyProtection="1">
      <alignment vertical="center" wrapText="1"/>
      <protection hidden="1"/>
    </xf>
    <xf numFmtId="0" fontId="10" fillId="14" borderId="2" xfId="0" applyFont="1" applyFill="1" applyBorder="1" applyAlignment="1" applyProtection="1">
      <alignment/>
      <protection hidden="1"/>
    </xf>
    <xf numFmtId="0" fontId="11" fillId="14" borderId="0" xfId="0" applyFont="1" applyFill="1" applyAlignment="1" applyProtection="1">
      <alignment vertical="center"/>
      <protection hidden="1"/>
    </xf>
    <xf numFmtId="0" fontId="11" fillId="14" borderId="0" xfId="0" applyFont="1" applyFill="1" applyAlignment="1" applyProtection="1">
      <alignment/>
      <protection hidden="1"/>
    </xf>
    <xf numFmtId="4" fontId="11" fillId="14" borderId="0" xfId="0" applyNumberFormat="1" applyFont="1" applyFill="1" applyBorder="1" applyAlignment="1" applyProtection="1">
      <alignment horizontal="center" vertical="top"/>
      <protection hidden="1"/>
    </xf>
    <xf numFmtId="0" fontId="11" fillId="14" borderId="0" xfId="0" applyFont="1" applyFill="1" applyBorder="1" applyAlignment="1" applyProtection="1">
      <alignment/>
      <protection hidden="1"/>
    </xf>
    <xf numFmtId="0" fontId="12" fillId="14" borderId="0" xfId="0" applyFont="1" applyFill="1" applyBorder="1" applyAlignment="1" applyProtection="1">
      <alignment/>
      <protection hidden="1"/>
    </xf>
    <xf numFmtId="0" fontId="15" fillId="14" borderId="0" xfId="0" applyFont="1" applyFill="1" applyAlignment="1" applyProtection="1">
      <alignment/>
      <protection hidden="1"/>
    </xf>
    <xf numFmtId="0" fontId="14" fillId="6" borderId="2" xfId="0" applyFont="1" applyFill="1" applyBorder="1" applyAlignment="1" applyProtection="1">
      <alignment horizontal="center" vertical="center"/>
      <protection hidden="1" locked="0"/>
    </xf>
    <xf numFmtId="0" fontId="11" fillId="14" borderId="0" xfId="0" applyFont="1" applyFill="1" applyAlignment="1" applyProtection="1">
      <alignment vertical="center"/>
      <protection hidden="1" locked="0"/>
    </xf>
    <xf numFmtId="4" fontId="11" fillId="14" borderId="2" xfId="0" applyNumberFormat="1" applyFont="1" applyFill="1" applyBorder="1" applyAlignment="1" applyProtection="1">
      <alignment horizontal="center" vertical="center"/>
      <protection hidden="1"/>
    </xf>
    <xf numFmtId="4" fontId="3" fillId="0" borderId="0" xfId="0" applyNumberFormat="1" applyFont="1" applyFill="1" applyAlignment="1">
      <alignment/>
    </xf>
    <xf numFmtId="4" fontId="11" fillId="14" borderId="0" xfId="0" applyNumberFormat="1" applyFont="1" applyFill="1" applyBorder="1" applyAlignment="1" applyProtection="1">
      <alignment horizontal="center" vertical="top"/>
      <protection hidden="1"/>
    </xf>
    <xf numFmtId="0" fontId="11" fillId="14" borderId="0" xfId="0" applyFont="1" applyFill="1" applyAlignment="1">
      <alignment/>
    </xf>
    <xf numFmtId="4" fontId="11" fillId="14" borderId="0" xfId="0" applyNumberFormat="1" applyFont="1" applyFill="1" applyBorder="1" applyAlignment="1" applyProtection="1">
      <alignment horizontal="center" vertical="top"/>
      <protection/>
    </xf>
    <xf numFmtId="0" fontId="11" fillId="0" borderId="0" xfId="0" applyFont="1" applyFill="1" applyAlignment="1">
      <alignment/>
    </xf>
    <xf numFmtId="0" fontId="17" fillId="0" borderId="0" xfId="0" applyFont="1" applyFill="1" applyAlignment="1">
      <alignment/>
    </xf>
    <xf numFmtId="0" fontId="17" fillId="14" borderId="0" xfId="0" applyFont="1" applyFill="1" applyAlignment="1">
      <alignment/>
    </xf>
    <xf numFmtId="0" fontId="3" fillId="2" borderId="2" xfId="0" applyFont="1" applyFill="1" applyBorder="1" applyAlignment="1" applyProtection="1">
      <alignment vertical="center"/>
      <protection hidden="1" locked="0"/>
    </xf>
    <xf numFmtId="0" fontId="3" fillId="2" borderId="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textRotation="90" wrapText="1"/>
      <protection hidden="1"/>
    </xf>
    <xf numFmtId="0" fontId="3" fillId="0" borderId="12" xfId="0" applyFont="1" applyFill="1" applyBorder="1" applyAlignment="1" applyProtection="1">
      <alignment horizontal="center" textRotation="90" wrapText="1"/>
      <protection hidden="1"/>
    </xf>
    <xf numFmtId="0" fontId="13" fillId="6" borderId="2" xfId="0" applyFont="1" applyFill="1" applyBorder="1" applyAlignment="1" applyProtection="1">
      <alignment horizontal="center" vertical="center"/>
      <protection hidden="1"/>
    </xf>
    <xf numFmtId="172" fontId="3" fillId="14" borderId="2" xfId="0" applyNumberFormat="1" applyFont="1" applyFill="1" applyBorder="1" applyAlignment="1" applyProtection="1">
      <alignment horizontal="center" vertical="center"/>
      <protection hidden="1"/>
    </xf>
    <xf numFmtId="172" fontId="10" fillId="2" borderId="2" xfId="0" applyNumberFormat="1" applyFont="1" applyFill="1" applyBorder="1" applyAlignment="1" applyProtection="1">
      <alignment horizontal="center" vertical="center"/>
      <protection hidden="1"/>
    </xf>
    <xf numFmtId="0" fontId="10" fillId="14" borderId="2"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10" fillId="14"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47">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ill>
        <patternFill>
          <bgColor rgb="FFFF3300"/>
        </patternFill>
      </fill>
    </dxf>
    <dxf>
      <font>
        <strike val="0"/>
        <color auto="1"/>
      </font>
      <fill>
        <patternFill>
          <bgColor rgb="FFFFFF66"/>
        </patternFill>
      </fill>
    </dxf>
    <dxf>
      <font>
        <color theme="1"/>
      </font>
      <fill>
        <patternFill>
          <bgColor rgb="FFC6EFCE"/>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ill>
        <patternFill>
          <bgColor rgb="FFFF3300"/>
        </patternFill>
      </fill>
    </dxf>
    <dxf>
      <font>
        <strike val="0"/>
        <color auto="1"/>
      </font>
      <fill>
        <patternFill>
          <bgColor rgb="FFFFFF66"/>
        </patternFill>
      </fill>
    </dxf>
    <dxf>
      <font>
        <color theme="1"/>
      </font>
      <fill>
        <patternFill>
          <bgColor rgb="FFC6EFCE"/>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
      <font>
        <color theme="1"/>
      </font>
      <fill>
        <patternFill>
          <bgColor rgb="FFC6EFCE"/>
        </patternFill>
      </fill>
    </dxf>
    <dxf>
      <font>
        <strike val="0"/>
        <color auto="1"/>
      </font>
      <fill>
        <patternFill>
          <bgColor rgb="FFFFFF66"/>
        </patternFill>
      </fill>
    </dxf>
    <dxf>
      <fill>
        <patternFill>
          <bgColor rgb="FFFF33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2019300</xdr:colOff>
      <xdr:row>2</xdr:row>
      <xdr:rowOff>19050</xdr:rowOff>
    </xdr:to>
    <xdr:pic>
      <xdr:nvPicPr>
        <xdr:cNvPr id="1" name="Picture 3" descr="fabriktester-logo"/>
        <xdr:cNvPicPr preferRelativeResize="1">
          <a:picLocks noChangeAspect="1"/>
        </xdr:cNvPicPr>
      </xdr:nvPicPr>
      <xdr:blipFill>
        <a:blip r:embed="rId1"/>
        <a:stretch>
          <a:fillRect/>
        </a:stretch>
      </xdr:blipFill>
      <xdr:spPr>
        <a:xfrm>
          <a:off x="9525" y="9525"/>
          <a:ext cx="2009775" cy="647700"/>
        </a:xfrm>
        <a:prstGeom prst="rect">
          <a:avLst/>
        </a:prstGeom>
        <a:noFill/>
        <a:ln w="9525" cmpd="sng">
          <a:noFill/>
        </a:ln>
      </xdr:spPr>
    </xdr:pic>
    <xdr:clientData/>
  </xdr:twoCellAnchor>
  <xdr:twoCellAnchor>
    <xdr:from>
      <xdr:col>16</xdr:col>
      <xdr:colOff>19050</xdr:colOff>
      <xdr:row>0</xdr:row>
      <xdr:rowOff>0</xdr:rowOff>
    </xdr:from>
    <xdr:to>
      <xdr:col>19</xdr:col>
      <xdr:colOff>0</xdr:colOff>
      <xdr:row>2</xdr:row>
      <xdr:rowOff>47625</xdr:rowOff>
    </xdr:to>
    <xdr:sp>
      <xdr:nvSpPr>
        <xdr:cNvPr id="2" name="Rectangle 4"/>
        <xdr:cNvSpPr>
          <a:spLocks/>
        </xdr:cNvSpPr>
      </xdr:nvSpPr>
      <xdr:spPr>
        <a:xfrm>
          <a:off x="9572625" y="0"/>
          <a:ext cx="2000250" cy="685800"/>
        </a:xfrm>
        <a:prstGeom prst="rect">
          <a:avLst/>
        </a:prstGeom>
        <a:noFill/>
        <a:ln w="9525" cmpd="sng">
          <a:noFill/>
        </a:ln>
      </xdr:spPr>
      <xdr:txBody>
        <a:bodyPr vertOverflow="clip" wrap="square"/>
        <a:p>
          <a:pPr algn="r">
            <a:defRPr/>
          </a:pPr>
          <a:r>
            <a:rPr lang="en-US" cap="none" sz="1200" b="0" i="0" u="none" baseline="0">
              <a:solidFill>
                <a:srgbClr val="808080"/>
              </a:solidFill>
            </a:rPr>
            <a:t>G E S T A L T E N
</a:t>
          </a:r>
          <a:r>
            <a:rPr lang="en-US" cap="none" sz="1200" b="0" i="0" u="none" baseline="0">
              <a:solidFill>
                <a:srgbClr val="808080"/>
              </a:solidFill>
            </a:rPr>
            <a:t>B E W E R T E N
</a:t>
          </a:r>
          <a:r>
            <a:rPr lang="en-US" cap="none" sz="1200" b="0" i="0" u="none" baseline="0">
              <a:solidFill>
                <a:srgbClr val="808080"/>
              </a:solidFill>
            </a:rPr>
            <a:t>V E R B E S S E R N
</a:t>
          </a:r>
        </a:p>
      </xdr:txBody>
    </xdr:sp>
    <xdr:clientData/>
  </xdr:twoCellAnchor>
  <xdr:twoCellAnchor>
    <xdr:from>
      <xdr:col>0</xdr:col>
      <xdr:colOff>19050</xdr:colOff>
      <xdr:row>24</xdr:row>
      <xdr:rowOff>0</xdr:rowOff>
    </xdr:from>
    <xdr:to>
      <xdr:col>19</xdr:col>
      <xdr:colOff>0</xdr:colOff>
      <xdr:row>24</xdr:row>
      <xdr:rowOff>0</xdr:rowOff>
    </xdr:to>
    <xdr:sp>
      <xdr:nvSpPr>
        <xdr:cNvPr id="3" name="Line 8"/>
        <xdr:cNvSpPr>
          <a:spLocks/>
        </xdr:cNvSpPr>
      </xdr:nvSpPr>
      <xdr:spPr>
        <a:xfrm>
          <a:off x="19050" y="8905875"/>
          <a:ext cx="11553825" cy="0"/>
        </a:xfrm>
        <a:prstGeom prst="line">
          <a:avLst/>
        </a:prstGeom>
        <a:noFill/>
        <a:ln w="57150" cmpd="thinThick">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showGridLines="0" tabSelected="1" zoomScale="95" zoomScaleNormal="95" zoomScalePageLayoutView="0" workbookViewId="0" topLeftCell="A1">
      <selection activeCell="S25" sqref="S25"/>
    </sheetView>
  </sheetViews>
  <sheetFormatPr defaultColWidth="11.57421875" defaultRowHeight="12.75"/>
  <cols>
    <col min="1" max="1" width="39.7109375" style="2" customWidth="1"/>
    <col min="2" max="2" width="23.57421875" style="2" customWidth="1"/>
    <col min="3" max="17" width="5.7109375" style="2" customWidth="1"/>
    <col min="18" max="18" width="12.28125" style="2" customWidth="1"/>
    <col min="19" max="19" width="12.28125" style="7" customWidth="1"/>
    <col min="20" max="16384" width="11.57421875" style="2" customWidth="1"/>
  </cols>
  <sheetData>
    <row r="1" spans="1:19" ht="18.75">
      <c r="A1" s="9"/>
      <c r="B1" s="10"/>
      <c r="C1" s="10"/>
      <c r="D1" s="10"/>
      <c r="E1" s="10"/>
      <c r="F1" s="10"/>
      <c r="G1" s="10"/>
      <c r="H1" s="10"/>
      <c r="I1" s="10"/>
      <c r="J1" s="10"/>
      <c r="K1" s="10"/>
      <c r="L1" s="10"/>
      <c r="M1" s="10"/>
      <c r="N1" s="10"/>
      <c r="O1" s="10"/>
      <c r="P1" s="10"/>
      <c r="Q1" s="10"/>
      <c r="R1" s="10"/>
      <c r="S1" s="10"/>
    </row>
    <row r="2" spans="1:19" ht="31.5">
      <c r="A2" s="11"/>
      <c r="B2" s="10"/>
      <c r="C2" s="1" t="s">
        <v>6</v>
      </c>
      <c r="D2" s="10"/>
      <c r="E2" s="10"/>
      <c r="F2" s="10"/>
      <c r="G2" s="10"/>
      <c r="H2" s="10"/>
      <c r="I2" s="10"/>
      <c r="J2" s="10"/>
      <c r="K2" s="10"/>
      <c r="L2" s="10"/>
      <c r="M2" s="10"/>
      <c r="N2" s="10"/>
      <c r="O2" s="10"/>
      <c r="P2" s="10"/>
      <c r="Q2" s="10"/>
      <c r="R2" s="10"/>
      <c r="S2" s="10"/>
    </row>
    <row r="3" spans="1:19" ht="21">
      <c r="A3" s="12"/>
      <c r="B3" s="13"/>
      <c r="C3" s="14" t="s">
        <v>22</v>
      </c>
      <c r="D3" s="13"/>
      <c r="E3" s="13"/>
      <c r="F3" s="13"/>
      <c r="G3" s="13"/>
      <c r="H3" s="13"/>
      <c r="I3" s="13"/>
      <c r="J3" s="13"/>
      <c r="K3" s="13"/>
      <c r="L3" s="13"/>
      <c r="M3" s="13"/>
      <c r="N3" s="13"/>
      <c r="O3" s="13"/>
      <c r="P3" s="13"/>
      <c r="Q3" s="13"/>
      <c r="R3" s="15"/>
      <c r="S3" s="12"/>
    </row>
    <row r="4" spans="1:19" ht="21">
      <c r="A4" s="12"/>
      <c r="B4" s="13"/>
      <c r="C4" s="13"/>
      <c r="D4" s="13"/>
      <c r="E4" s="13"/>
      <c r="F4" s="13"/>
      <c r="G4" s="13"/>
      <c r="H4" s="13"/>
      <c r="I4" s="13"/>
      <c r="J4" s="13"/>
      <c r="K4" s="13"/>
      <c r="L4" s="13"/>
      <c r="M4" s="13"/>
      <c r="N4" s="13"/>
      <c r="O4" s="13"/>
      <c r="P4" s="13"/>
      <c r="Q4" s="13"/>
      <c r="R4" s="16"/>
      <c r="S4" s="12"/>
    </row>
    <row r="5" spans="1:19" ht="30.75">
      <c r="A5" s="17"/>
      <c r="B5" s="18"/>
      <c r="C5" s="19" t="s">
        <v>0</v>
      </c>
      <c r="D5" s="19"/>
      <c r="E5" s="19"/>
      <c r="F5" s="19"/>
      <c r="G5" s="19"/>
      <c r="H5" s="19"/>
      <c r="I5" s="19"/>
      <c r="J5" s="19"/>
      <c r="K5" s="19"/>
      <c r="L5" s="19"/>
      <c r="M5" s="19"/>
      <c r="N5" s="19"/>
      <c r="O5" s="19"/>
      <c r="P5" s="19"/>
      <c r="Q5" s="19"/>
      <c r="R5" s="10"/>
      <c r="S5" s="10"/>
    </row>
    <row r="6" spans="1:19" s="3" customFormat="1" ht="33.75" customHeight="1">
      <c r="A6" s="20"/>
      <c r="B6" s="18"/>
      <c r="C6" s="50" t="s">
        <v>7</v>
      </c>
      <c r="D6" s="51"/>
      <c r="E6" s="51"/>
      <c r="F6" s="50" t="s">
        <v>5</v>
      </c>
      <c r="G6" s="51"/>
      <c r="H6" s="51"/>
      <c r="I6" s="48" t="s">
        <v>8</v>
      </c>
      <c r="J6" s="49"/>
      <c r="K6" s="49"/>
      <c r="L6" s="48" t="s">
        <v>14</v>
      </c>
      <c r="M6" s="49"/>
      <c r="N6" s="49"/>
      <c r="O6" s="48" t="s">
        <v>16</v>
      </c>
      <c r="P6" s="49"/>
      <c r="Q6" s="49"/>
      <c r="R6" s="10"/>
      <c r="S6" s="10"/>
    </row>
    <row r="7" spans="1:19" s="3" customFormat="1" ht="202.5" customHeight="1">
      <c r="A7" s="20" t="s">
        <v>33</v>
      </c>
      <c r="B7" s="18"/>
      <c r="C7" s="43" t="s">
        <v>31</v>
      </c>
      <c r="D7" s="43" t="s">
        <v>32</v>
      </c>
      <c r="E7" s="43" t="s">
        <v>9</v>
      </c>
      <c r="F7" s="43" t="s">
        <v>10</v>
      </c>
      <c r="G7" s="43" t="s">
        <v>28</v>
      </c>
      <c r="H7" s="43" t="s">
        <v>11</v>
      </c>
      <c r="I7" s="43" t="s">
        <v>12</v>
      </c>
      <c r="J7" s="43" t="s">
        <v>4</v>
      </c>
      <c r="K7" s="43" t="s">
        <v>13</v>
      </c>
      <c r="L7" s="43" t="s">
        <v>29</v>
      </c>
      <c r="M7" s="43" t="s">
        <v>30</v>
      </c>
      <c r="N7" s="43" t="s">
        <v>15</v>
      </c>
      <c r="O7" s="43" t="s">
        <v>17</v>
      </c>
      <c r="P7" s="43" t="s">
        <v>18</v>
      </c>
      <c r="Q7" s="44" t="s">
        <v>19</v>
      </c>
      <c r="R7" s="21" t="s">
        <v>1</v>
      </c>
      <c r="S7" s="22" t="s">
        <v>2</v>
      </c>
    </row>
    <row r="8" spans="1:19" s="3" customFormat="1" ht="37.5" customHeight="1">
      <c r="A8" s="10"/>
      <c r="B8" s="23" t="s">
        <v>34</v>
      </c>
      <c r="C8" s="31">
        <v>5</v>
      </c>
      <c r="D8" s="31">
        <v>10</v>
      </c>
      <c r="E8" s="31">
        <v>5</v>
      </c>
      <c r="F8" s="31">
        <v>5</v>
      </c>
      <c r="G8" s="31">
        <v>10</v>
      </c>
      <c r="H8" s="31">
        <v>5</v>
      </c>
      <c r="I8" s="31">
        <v>5</v>
      </c>
      <c r="J8" s="31">
        <v>5</v>
      </c>
      <c r="K8" s="31">
        <v>5</v>
      </c>
      <c r="L8" s="31">
        <v>5</v>
      </c>
      <c r="M8" s="31">
        <v>10</v>
      </c>
      <c r="N8" s="31">
        <v>5</v>
      </c>
      <c r="O8" s="31">
        <v>5</v>
      </c>
      <c r="P8" s="31">
        <v>5</v>
      </c>
      <c r="Q8" s="31">
        <v>5</v>
      </c>
      <c r="R8" s="33">
        <f>SUM(C8:Q8)</f>
        <v>90</v>
      </c>
      <c r="S8" s="24"/>
    </row>
    <row r="9" spans="1:19" s="3" customFormat="1" ht="26.25" customHeight="1">
      <c r="A9" s="41" t="s">
        <v>23</v>
      </c>
      <c r="B9" s="45" t="s">
        <v>21</v>
      </c>
      <c r="C9" s="42">
        <v>1</v>
      </c>
      <c r="D9" s="42">
        <v>1</v>
      </c>
      <c r="E9" s="42">
        <v>2</v>
      </c>
      <c r="F9" s="42">
        <v>1</v>
      </c>
      <c r="G9" s="42">
        <v>1</v>
      </c>
      <c r="H9" s="42">
        <v>1</v>
      </c>
      <c r="I9" s="42">
        <v>2</v>
      </c>
      <c r="J9" s="42">
        <v>6</v>
      </c>
      <c r="K9" s="42">
        <v>2</v>
      </c>
      <c r="L9" s="42">
        <v>1</v>
      </c>
      <c r="M9" s="42">
        <v>1</v>
      </c>
      <c r="N9" s="42">
        <v>4</v>
      </c>
      <c r="O9" s="42">
        <v>1</v>
      </c>
      <c r="P9" s="42">
        <v>2</v>
      </c>
      <c r="Q9" s="42">
        <v>5</v>
      </c>
      <c r="R9" s="46">
        <f>IF(COUNT(C9:Q9)=0,0,SUM(C9:Q9)/COUNT(C9:Q9))</f>
        <v>2.066666666666667</v>
      </c>
      <c r="S9" s="47">
        <f>IF(COUNT(C9:Q9)&lt;1,0,IF(COUNT(C9:Q9)&lt;15,"alles ausfüllen",SUM(C10:Q10)))</f>
        <v>1.8888888888888893</v>
      </c>
    </row>
    <row r="10" spans="1:20" s="4" customFormat="1" ht="9.75" customHeight="1">
      <c r="A10" s="32"/>
      <c r="B10" s="26" t="s">
        <v>3</v>
      </c>
      <c r="C10" s="35">
        <f aca="true" t="shared" si="0" ref="C10:Q10">+C9*C$8/$R8</f>
        <v>0.05555555555555555</v>
      </c>
      <c r="D10" s="35">
        <f t="shared" si="0"/>
        <v>0.1111111111111111</v>
      </c>
      <c r="E10" s="35">
        <f t="shared" si="0"/>
        <v>0.1111111111111111</v>
      </c>
      <c r="F10" s="35">
        <f t="shared" si="0"/>
        <v>0.05555555555555555</v>
      </c>
      <c r="G10" s="35">
        <f t="shared" si="0"/>
        <v>0.1111111111111111</v>
      </c>
      <c r="H10" s="35">
        <f t="shared" si="0"/>
        <v>0.05555555555555555</v>
      </c>
      <c r="I10" s="35">
        <f t="shared" si="0"/>
        <v>0.1111111111111111</v>
      </c>
      <c r="J10" s="35">
        <f t="shared" si="0"/>
        <v>0.3333333333333333</v>
      </c>
      <c r="K10" s="35">
        <f t="shared" si="0"/>
        <v>0.1111111111111111</v>
      </c>
      <c r="L10" s="35">
        <f t="shared" si="0"/>
        <v>0.05555555555555555</v>
      </c>
      <c r="M10" s="35">
        <f t="shared" si="0"/>
        <v>0.1111111111111111</v>
      </c>
      <c r="N10" s="35">
        <f t="shared" si="0"/>
        <v>0.2222222222222222</v>
      </c>
      <c r="O10" s="35">
        <f t="shared" si="0"/>
        <v>0.05555555555555555</v>
      </c>
      <c r="P10" s="35">
        <f t="shared" si="0"/>
        <v>0.1111111111111111</v>
      </c>
      <c r="Q10" s="35">
        <f t="shared" si="0"/>
        <v>0.2777777777777778</v>
      </c>
      <c r="R10" s="28"/>
      <c r="S10" s="29"/>
      <c r="T10" s="3"/>
    </row>
    <row r="11" spans="1:19" s="3" customFormat="1" ht="26.25" customHeight="1">
      <c r="A11" s="41" t="s">
        <v>24</v>
      </c>
      <c r="B11" s="45" t="s">
        <v>21</v>
      </c>
      <c r="C11" s="42">
        <v>1</v>
      </c>
      <c r="D11" s="42">
        <v>3</v>
      </c>
      <c r="E11" s="42">
        <v>1</v>
      </c>
      <c r="F11" s="42">
        <v>3</v>
      </c>
      <c r="G11" s="42">
        <v>4</v>
      </c>
      <c r="H11" s="42">
        <v>3</v>
      </c>
      <c r="I11" s="42">
        <v>3</v>
      </c>
      <c r="J11" s="42">
        <v>2</v>
      </c>
      <c r="K11" s="42">
        <v>4</v>
      </c>
      <c r="L11" s="42">
        <v>4</v>
      </c>
      <c r="M11" s="42">
        <v>1</v>
      </c>
      <c r="N11" s="42">
        <v>3</v>
      </c>
      <c r="O11" s="42">
        <v>3</v>
      </c>
      <c r="P11" s="42">
        <v>5</v>
      </c>
      <c r="Q11" s="42">
        <v>2</v>
      </c>
      <c r="R11" s="46">
        <f>IF(COUNT(C11:Q11)=0,0,SUM(C11:Q11)/COUNT(C11:Q11))</f>
        <v>2.8</v>
      </c>
      <c r="S11" s="47">
        <f>IF(COUNT(C11:Q11)&lt;1,0,IF(COUNT(C11:Q11)&lt;15,"alles ausfüllen",SUM(C12:Q12)))</f>
        <v>2.7777777777777777</v>
      </c>
    </row>
    <row r="12" spans="1:20" s="4" customFormat="1" ht="9.75" customHeight="1">
      <c r="A12" s="32"/>
      <c r="B12" s="30" t="s">
        <v>3</v>
      </c>
      <c r="C12" s="35">
        <f aca="true" t="shared" si="1" ref="C12:Q12">+C11*C$8/$R8</f>
        <v>0.05555555555555555</v>
      </c>
      <c r="D12" s="35">
        <f t="shared" si="1"/>
        <v>0.3333333333333333</v>
      </c>
      <c r="E12" s="35">
        <f t="shared" si="1"/>
        <v>0.05555555555555555</v>
      </c>
      <c r="F12" s="35">
        <f t="shared" si="1"/>
        <v>0.16666666666666666</v>
      </c>
      <c r="G12" s="35">
        <f t="shared" si="1"/>
        <v>0.4444444444444444</v>
      </c>
      <c r="H12" s="35">
        <f t="shared" si="1"/>
        <v>0.16666666666666666</v>
      </c>
      <c r="I12" s="35">
        <f t="shared" si="1"/>
        <v>0.16666666666666666</v>
      </c>
      <c r="J12" s="35">
        <f t="shared" si="1"/>
        <v>0.1111111111111111</v>
      </c>
      <c r="K12" s="35">
        <f t="shared" si="1"/>
        <v>0.2222222222222222</v>
      </c>
      <c r="L12" s="35">
        <f t="shared" si="1"/>
        <v>0.2222222222222222</v>
      </c>
      <c r="M12" s="35">
        <f t="shared" si="1"/>
        <v>0.1111111111111111</v>
      </c>
      <c r="N12" s="35">
        <f t="shared" si="1"/>
        <v>0.16666666666666666</v>
      </c>
      <c r="O12" s="35">
        <f t="shared" si="1"/>
        <v>0.16666666666666666</v>
      </c>
      <c r="P12" s="35">
        <f t="shared" si="1"/>
        <v>0.2777777777777778</v>
      </c>
      <c r="Q12" s="35">
        <f t="shared" si="1"/>
        <v>0.1111111111111111</v>
      </c>
      <c r="R12" s="28"/>
      <c r="S12" s="29"/>
      <c r="T12" s="3"/>
    </row>
    <row r="13" spans="1:19" s="3" customFormat="1" ht="26.25" customHeight="1">
      <c r="A13" s="41" t="s">
        <v>25</v>
      </c>
      <c r="B13" s="45" t="s">
        <v>21</v>
      </c>
      <c r="C13" s="42">
        <v>3</v>
      </c>
      <c r="D13" s="42">
        <v>5</v>
      </c>
      <c r="E13" s="42">
        <v>4</v>
      </c>
      <c r="F13" s="42">
        <v>3</v>
      </c>
      <c r="G13" s="42">
        <v>6</v>
      </c>
      <c r="H13" s="42">
        <v>4</v>
      </c>
      <c r="I13" s="42">
        <v>4</v>
      </c>
      <c r="J13" s="42">
        <v>3</v>
      </c>
      <c r="K13" s="42">
        <v>6</v>
      </c>
      <c r="L13" s="42">
        <v>4</v>
      </c>
      <c r="M13" s="42">
        <v>6</v>
      </c>
      <c r="N13" s="42">
        <v>5</v>
      </c>
      <c r="O13" s="42">
        <v>1</v>
      </c>
      <c r="P13" s="42">
        <v>5</v>
      </c>
      <c r="Q13" s="42">
        <v>1</v>
      </c>
      <c r="R13" s="46">
        <f>IF(COUNT(C13:Q13)=0,0,SUM(C13:Q13)/COUNT(C13:Q13))</f>
        <v>4</v>
      </c>
      <c r="S13" s="47">
        <f>IF(COUNT(C13:Q13)&lt;1,0,IF(COUNT(C13:Q13)&lt;15,"alles ausfüllen",SUM(C14:Q14)))</f>
        <v>4.277777777777778</v>
      </c>
    </row>
    <row r="14" spans="1:20" s="4" customFormat="1" ht="9.75" customHeight="1">
      <c r="A14" s="32"/>
      <c r="B14" s="30" t="s">
        <v>3</v>
      </c>
      <c r="C14" s="35">
        <f aca="true" t="shared" si="2" ref="C14:Q14">+C13*C$8/$R8</f>
        <v>0.16666666666666666</v>
      </c>
      <c r="D14" s="35">
        <f t="shared" si="2"/>
        <v>0.5555555555555556</v>
      </c>
      <c r="E14" s="35">
        <f t="shared" si="2"/>
        <v>0.2222222222222222</v>
      </c>
      <c r="F14" s="35">
        <f t="shared" si="2"/>
        <v>0.16666666666666666</v>
      </c>
      <c r="G14" s="35">
        <f t="shared" si="2"/>
        <v>0.6666666666666666</v>
      </c>
      <c r="H14" s="35">
        <f t="shared" si="2"/>
        <v>0.2222222222222222</v>
      </c>
      <c r="I14" s="35">
        <f t="shared" si="2"/>
        <v>0.2222222222222222</v>
      </c>
      <c r="J14" s="35">
        <f t="shared" si="2"/>
        <v>0.16666666666666666</v>
      </c>
      <c r="K14" s="35">
        <f t="shared" si="2"/>
        <v>0.3333333333333333</v>
      </c>
      <c r="L14" s="35">
        <f t="shared" si="2"/>
        <v>0.2222222222222222</v>
      </c>
      <c r="M14" s="35">
        <f t="shared" si="2"/>
        <v>0.6666666666666666</v>
      </c>
      <c r="N14" s="35">
        <f t="shared" si="2"/>
        <v>0.2777777777777778</v>
      </c>
      <c r="O14" s="35">
        <f t="shared" si="2"/>
        <v>0.05555555555555555</v>
      </c>
      <c r="P14" s="35">
        <f t="shared" si="2"/>
        <v>0.2777777777777778</v>
      </c>
      <c r="Q14" s="35">
        <f t="shared" si="2"/>
        <v>0.05555555555555555</v>
      </c>
      <c r="R14" s="28"/>
      <c r="S14" s="29"/>
      <c r="T14" s="3"/>
    </row>
    <row r="15" spans="1:19" s="3" customFormat="1" ht="26.25" customHeight="1">
      <c r="A15" s="41" t="s">
        <v>27</v>
      </c>
      <c r="B15" s="45" t="s">
        <v>21</v>
      </c>
      <c r="C15" s="42">
        <v>4</v>
      </c>
      <c r="D15" s="42">
        <v>1</v>
      </c>
      <c r="E15" s="42">
        <v>2</v>
      </c>
      <c r="F15" s="42">
        <v>4</v>
      </c>
      <c r="G15" s="42">
        <v>4</v>
      </c>
      <c r="H15" s="42">
        <v>1</v>
      </c>
      <c r="I15" s="42">
        <v>2</v>
      </c>
      <c r="J15" s="42">
        <v>1</v>
      </c>
      <c r="K15" s="42">
        <v>2</v>
      </c>
      <c r="L15" s="42">
        <v>5</v>
      </c>
      <c r="M15" s="42">
        <v>5</v>
      </c>
      <c r="N15" s="42">
        <v>4</v>
      </c>
      <c r="O15" s="42">
        <v>6</v>
      </c>
      <c r="P15" s="42">
        <v>2</v>
      </c>
      <c r="Q15" s="42">
        <v>5</v>
      </c>
      <c r="R15" s="46">
        <f>IF(COUNT(C15:Q15)=0,0,SUM(C15:Q15)/COUNT(C15:Q15))</f>
        <v>3.2</v>
      </c>
      <c r="S15" s="47">
        <f>IF(COUNT(C15:Q15)&lt;1,0,IF(COUNT(C15:Q15)&lt;15,"alles ausfüllen",SUM(C16:Q16)))</f>
        <v>3.2222222222222223</v>
      </c>
    </row>
    <row r="16" spans="1:20" s="4" customFormat="1" ht="9.75" customHeight="1">
      <c r="A16" s="32"/>
      <c r="B16" s="30" t="s">
        <v>3</v>
      </c>
      <c r="C16" s="35">
        <f>+C15*C$8/$R$8</f>
        <v>0.2222222222222222</v>
      </c>
      <c r="D16" s="35">
        <f aca="true" t="shared" si="3" ref="D16:Q16">+D15*D$8/$R$8</f>
        <v>0.1111111111111111</v>
      </c>
      <c r="E16" s="35">
        <f t="shared" si="3"/>
        <v>0.1111111111111111</v>
      </c>
      <c r="F16" s="35">
        <f t="shared" si="3"/>
        <v>0.2222222222222222</v>
      </c>
      <c r="G16" s="35">
        <f t="shared" si="3"/>
        <v>0.4444444444444444</v>
      </c>
      <c r="H16" s="35">
        <f t="shared" si="3"/>
        <v>0.05555555555555555</v>
      </c>
      <c r="I16" s="35">
        <f t="shared" si="3"/>
        <v>0.1111111111111111</v>
      </c>
      <c r="J16" s="35">
        <f t="shared" si="3"/>
        <v>0.05555555555555555</v>
      </c>
      <c r="K16" s="35">
        <f t="shared" si="3"/>
        <v>0.1111111111111111</v>
      </c>
      <c r="L16" s="35">
        <f t="shared" si="3"/>
        <v>0.2777777777777778</v>
      </c>
      <c r="M16" s="35">
        <f t="shared" si="3"/>
        <v>0.5555555555555556</v>
      </c>
      <c r="N16" s="35">
        <f t="shared" si="3"/>
        <v>0.2222222222222222</v>
      </c>
      <c r="O16" s="35">
        <f t="shared" si="3"/>
        <v>0.3333333333333333</v>
      </c>
      <c r="P16" s="35">
        <f t="shared" si="3"/>
        <v>0.1111111111111111</v>
      </c>
      <c r="Q16" s="35">
        <f t="shared" si="3"/>
        <v>0.2777777777777778</v>
      </c>
      <c r="R16" s="28"/>
      <c r="S16" s="29"/>
      <c r="T16" s="3"/>
    </row>
    <row r="17" spans="1:19" s="3" customFormat="1" ht="26.25" customHeight="1">
      <c r="A17" s="41" t="s">
        <v>26</v>
      </c>
      <c r="B17" s="45" t="s">
        <v>21</v>
      </c>
      <c r="C17" s="42">
        <v>2</v>
      </c>
      <c r="D17" s="42">
        <v>3</v>
      </c>
      <c r="E17" s="42">
        <v>3</v>
      </c>
      <c r="F17" s="42">
        <v>4</v>
      </c>
      <c r="G17" s="42">
        <v>4</v>
      </c>
      <c r="H17" s="42">
        <v>2</v>
      </c>
      <c r="I17" s="42">
        <v>4</v>
      </c>
      <c r="J17" s="42">
        <v>4</v>
      </c>
      <c r="K17" s="42">
        <v>5</v>
      </c>
      <c r="L17" s="42">
        <v>3</v>
      </c>
      <c r="M17" s="42">
        <v>2</v>
      </c>
      <c r="N17" s="42">
        <v>5</v>
      </c>
      <c r="O17" s="42">
        <v>2</v>
      </c>
      <c r="P17" s="42">
        <v>1</v>
      </c>
      <c r="Q17" s="42">
        <v>1</v>
      </c>
      <c r="R17" s="46">
        <f>IF(COUNT(C17:Q17)=0,0,SUM(C17:Q17)/COUNT(C17:Q17))</f>
        <v>3</v>
      </c>
      <c r="S17" s="47">
        <f>IF(COUNT(C17:Q17)&lt;1,0,IF(COUNT(C17:Q17)&lt;15,"alles ausfüllen",SUM(C18:Q18)))</f>
        <v>2.9999999999999996</v>
      </c>
    </row>
    <row r="18" spans="1:20" s="4" customFormat="1" ht="9.75" customHeight="1">
      <c r="A18" s="32"/>
      <c r="B18" s="30" t="s">
        <v>3</v>
      </c>
      <c r="C18" s="35">
        <f aca="true" t="shared" si="4" ref="C18:Q18">+C17*C$8/$R$8</f>
        <v>0.1111111111111111</v>
      </c>
      <c r="D18" s="35">
        <f t="shared" si="4"/>
        <v>0.3333333333333333</v>
      </c>
      <c r="E18" s="35">
        <f t="shared" si="4"/>
        <v>0.16666666666666666</v>
      </c>
      <c r="F18" s="35">
        <f t="shared" si="4"/>
        <v>0.2222222222222222</v>
      </c>
      <c r="G18" s="35">
        <f t="shared" si="4"/>
        <v>0.4444444444444444</v>
      </c>
      <c r="H18" s="35">
        <f t="shared" si="4"/>
        <v>0.1111111111111111</v>
      </c>
      <c r="I18" s="35">
        <f t="shared" si="4"/>
        <v>0.2222222222222222</v>
      </c>
      <c r="J18" s="35">
        <f t="shared" si="4"/>
        <v>0.2222222222222222</v>
      </c>
      <c r="K18" s="35">
        <f t="shared" si="4"/>
        <v>0.2777777777777778</v>
      </c>
      <c r="L18" s="35">
        <f t="shared" si="4"/>
        <v>0.16666666666666666</v>
      </c>
      <c r="M18" s="35">
        <f t="shared" si="4"/>
        <v>0.2222222222222222</v>
      </c>
      <c r="N18" s="35">
        <f t="shared" si="4"/>
        <v>0.2777777777777778</v>
      </c>
      <c r="O18" s="35">
        <f t="shared" si="4"/>
        <v>0.1111111111111111</v>
      </c>
      <c r="P18" s="35">
        <f t="shared" si="4"/>
        <v>0.05555555555555555</v>
      </c>
      <c r="Q18" s="35">
        <f t="shared" si="4"/>
        <v>0.05555555555555555</v>
      </c>
      <c r="R18" s="28"/>
      <c r="S18" s="29"/>
      <c r="T18" s="34"/>
    </row>
    <row r="19" spans="1:19" s="3" customFormat="1" ht="26.25" customHeight="1">
      <c r="A19" s="41"/>
      <c r="B19" s="45" t="s">
        <v>21</v>
      </c>
      <c r="C19" s="42"/>
      <c r="D19" s="42"/>
      <c r="E19" s="42"/>
      <c r="F19" s="42"/>
      <c r="G19" s="42"/>
      <c r="H19" s="42"/>
      <c r="I19" s="42"/>
      <c r="J19" s="42"/>
      <c r="K19" s="42"/>
      <c r="L19" s="42"/>
      <c r="M19" s="42"/>
      <c r="N19" s="42"/>
      <c r="O19" s="42"/>
      <c r="P19" s="42"/>
      <c r="Q19" s="42"/>
      <c r="R19" s="46">
        <f>IF(COUNT(C19:Q19)=0,0,SUM(C19:Q19)/COUNT(C19:Q19))</f>
        <v>0</v>
      </c>
      <c r="S19" s="47">
        <f>IF(COUNT(C19:Q19)&lt;1,0,IF(COUNT(C19:Q19)&lt;15,"alles ausfüllen",SUM(C20:Q20)))</f>
        <v>0</v>
      </c>
    </row>
    <row r="20" spans="1:20" s="4" customFormat="1" ht="9.75" customHeight="1">
      <c r="A20" s="32"/>
      <c r="B20" s="30" t="s">
        <v>3</v>
      </c>
      <c r="C20" s="35">
        <f aca="true" t="shared" si="5" ref="C20:Q20">+C19*C$8/$R$8</f>
        <v>0</v>
      </c>
      <c r="D20" s="35">
        <f t="shared" si="5"/>
        <v>0</v>
      </c>
      <c r="E20" s="35">
        <f t="shared" si="5"/>
        <v>0</v>
      </c>
      <c r="F20" s="35">
        <f t="shared" si="5"/>
        <v>0</v>
      </c>
      <c r="G20" s="35">
        <f t="shared" si="5"/>
        <v>0</v>
      </c>
      <c r="H20" s="35">
        <f t="shared" si="5"/>
        <v>0</v>
      </c>
      <c r="I20" s="35">
        <f t="shared" si="5"/>
        <v>0</v>
      </c>
      <c r="J20" s="35">
        <f t="shared" si="5"/>
        <v>0</v>
      </c>
      <c r="K20" s="35">
        <f t="shared" si="5"/>
        <v>0</v>
      </c>
      <c r="L20" s="35">
        <f t="shared" si="5"/>
        <v>0</v>
      </c>
      <c r="M20" s="35">
        <f t="shared" si="5"/>
        <v>0</v>
      </c>
      <c r="N20" s="35">
        <f t="shared" si="5"/>
        <v>0</v>
      </c>
      <c r="O20" s="35">
        <f t="shared" si="5"/>
        <v>0</v>
      </c>
      <c r="P20" s="35">
        <f t="shared" si="5"/>
        <v>0</v>
      </c>
      <c r="Q20" s="35">
        <f t="shared" si="5"/>
        <v>0</v>
      </c>
      <c r="R20" s="28"/>
      <c r="S20" s="29"/>
      <c r="T20" s="3"/>
    </row>
    <row r="21" spans="1:19" s="3" customFormat="1" ht="26.25" customHeight="1">
      <c r="A21" s="41"/>
      <c r="B21" s="45" t="s">
        <v>21</v>
      </c>
      <c r="C21" s="42"/>
      <c r="D21" s="42"/>
      <c r="E21" s="42"/>
      <c r="F21" s="42"/>
      <c r="G21" s="42"/>
      <c r="H21" s="42"/>
      <c r="I21" s="42"/>
      <c r="J21" s="42"/>
      <c r="K21" s="42"/>
      <c r="L21" s="42"/>
      <c r="M21" s="42"/>
      <c r="N21" s="42"/>
      <c r="O21" s="42"/>
      <c r="P21" s="42"/>
      <c r="Q21" s="42"/>
      <c r="R21" s="46">
        <f>IF(COUNT(C21:Q21)=0,0,SUM(C21:Q21)/COUNT(C21:Q21))</f>
        <v>0</v>
      </c>
      <c r="S21" s="47">
        <f>IF(COUNT(C21:Q21)&lt;1,0,IF(COUNT(C21:Q21)&lt;15,"alles ausfüllen",SUM(C22:Q22)))</f>
        <v>0</v>
      </c>
    </row>
    <row r="22" spans="1:19" s="4" customFormat="1" ht="9.75" customHeight="1">
      <c r="A22" s="32"/>
      <c r="B22" s="30" t="s">
        <v>3</v>
      </c>
      <c r="C22" s="35">
        <f aca="true" t="shared" si="6" ref="C22:Q22">+C21*C$8/$R$8</f>
        <v>0</v>
      </c>
      <c r="D22" s="35">
        <f t="shared" si="6"/>
        <v>0</v>
      </c>
      <c r="E22" s="35">
        <f t="shared" si="6"/>
        <v>0</v>
      </c>
      <c r="F22" s="35">
        <f t="shared" si="6"/>
        <v>0</v>
      </c>
      <c r="G22" s="35">
        <f t="shared" si="6"/>
        <v>0</v>
      </c>
      <c r="H22" s="35">
        <f t="shared" si="6"/>
        <v>0</v>
      </c>
      <c r="I22" s="35">
        <f t="shared" si="6"/>
        <v>0</v>
      </c>
      <c r="J22" s="35">
        <f t="shared" si="6"/>
        <v>0</v>
      </c>
      <c r="K22" s="35">
        <f t="shared" si="6"/>
        <v>0</v>
      </c>
      <c r="L22" s="35">
        <f t="shared" si="6"/>
        <v>0</v>
      </c>
      <c r="M22" s="35">
        <f t="shared" si="6"/>
        <v>0</v>
      </c>
      <c r="N22" s="35">
        <f t="shared" si="6"/>
        <v>0</v>
      </c>
      <c r="O22" s="35">
        <f t="shared" si="6"/>
        <v>0</v>
      </c>
      <c r="P22" s="35">
        <f t="shared" si="6"/>
        <v>0</v>
      </c>
      <c r="Q22" s="35">
        <f t="shared" si="6"/>
        <v>0</v>
      </c>
      <c r="R22" s="28"/>
      <c r="S22" s="29"/>
    </row>
    <row r="23" spans="1:19" s="3" customFormat="1" ht="26.25" customHeight="1">
      <c r="A23" s="41"/>
      <c r="B23" s="45" t="s">
        <v>21</v>
      </c>
      <c r="C23" s="42"/>
      <c r="D23" s="42"/>
      <c r="E23" s="42"/>
      <c r="F23" s="42"/>
      <c r="G23" s="42"/>
      <c r="H23" s="42"/>
      <c r="I23" s="42"/>
      <c r="J23" s="42"/>
      <c r="K23" s="42"/>
      <c r="L23" s="42"/>
      <c r="M23" s="42"/>
      <c r="N23" s="42"/>
      <c r="O23" s="42"/>
      <c r="P23" s="42"/>
      <c r="Q23" s="42"/>
      <c r="R23" s="46">
        <f>IF(COUNT(C23:Q23)=0,0,SUM(C23:Q23)/COUNT(C23:Q23))</f>
        <v>0</v>
      </c>
      <c r="S23" s="47">
        <f>IF(COUNT(C23:Q23)&lt;1,0,IF(COUNT(C23:Q23)&lt;15,"alles ausfüllen",SUM(C24:Q24)))</f>
        <v>0</v>
      </c>
    </row>
    <row r="24" spans="1:19" s="6" customFormat="1" ht="26.25" customHeight="1">
      <c r="A24" s="25"/>
      <c r="B24" s="26"/>
      <c r="C24" s="27">
        <f aca="true" t="shared" si="7" ref="C24:Q24">+C23*C$8/$R8</f>
        <v>0</v>
      </c>
      <c r="D24" s="27">
        <f t="shared" si="7"/>
        <v>0</v>
      </c>
      <c r="E24" s="27">
        <f t="shared" si="7"/>
        <v>0</v>
      </c>
      <c r="F24" s="27">
        <f t="shared" si="7"/>
        <v>0</v>
      </c>
      <c r="G24" s="27">
        <f t="shared" si="7"/>
        <v>0</v>
      </c>
      <c r="H24" s="27">
        <f t="shared" si="7"/>
        <v>0</v>
      </c>
      <c r="I24" s="27">
        <f t="shared" si="7"/>
        <v>0</v>
      </c>
      <c r="J24" s="27">
        <f t="shared" si="7"/>
        <v>0</v>
      </c>
      <c r="K24" s="27">
        <f t="shared" si="7"/>
        <v>0</v>
      </c>
      <c r="L24" s="27">
        <f t="shared" si="7"/>
        <v>0</v>
      </c>
      <c r="M24" s="27">
        <f t="shared" si="7"/>
        <v>0</v>
      </c>
      <c r="N24" s="27">
        <f t="shared" si="7"/>
        <v>0</v>
      </c>
      <c r="O24" s="27">
        <f t="shared" si="7"/>
        <v>0</v>
      </c>
      <c r="P24" s="27">
        <f t="shared" si="7"/>
        <v>0</v>
      </c>
      <c r="Q24" s="27">
        <f t="shared" si="7"/>
        <v>0</v>
      </c>
      <c r="R24" s="26"/>
      <c r="S24" s="26"/>
    </row>
    <row r="25" spans="1:19" s="6" customFormat="1" ht="32.25" customHeight="1">
      <c r="A25" s="26"/>
      <c r="B25" s="26"/>
      <c r="C25" s="27"/>
      <c r="D25" s="27"/>
      <c r="E25" s="27"/>
      <c r="F25" s="8" t="s">
        <v>20</v>
      </c>
      <c r="G25" s="27"/>
      <c r="H25" s="27"/>
      <c r="I25" s="27"/>
      <c r="J25" s="27"/>
      <c r="K25" s="27"/>
      <c r="L25" s="27"/>
      <c r="M25" s="27"/>
      <c r="N25" s="27"/>
      <c r="O25" s="27"/>
      <c r="P25" s="27"/>
      <c r="Q25" s="27"/>
      <c r="R25" s="26"/>
      <c r="S25" s="26"/>
    </row>
    <row r="26" spans="1:19" s="6" customFormat="1" ht="39.75" customHeight="1">
      <c r="A26" s="26"/>
      <c r="B26" s="26"/>
      <c r="C26" s="27"/>
      <c r="D26" s="27"/>
      <c r="E26" s="27"/>
      <c r="F26" s="27"/>
      <c r="G26" s="27"/>
      <c r="H26" s="27"/>
      <c r="I26" s="27"/>
      <c r="J26" s="27"/>
      <c r="K26" s="27"/>
      <c r="L26" s="27"/>
      <c r="M26" s="27"/>
      <c r="N26" s="27"/>
      <c r="O26" s="27"/>
      <c r="P26" s="27"/>
      <c r="Q26" s="27"/>
      <c r="R26" s="26"/>
      <c r="S26" s="26"/>
    </row>
    <row r="27" spans="1:19" s="6" customFormat="1" ht="39.75" customHeight="1">
      <c r="A27" s="26"/>
      <c r="B27" s="26"/>
      <c r="C27" s="27"/>
      <c r="D27" s="27"/>
      <c r="E27" s="27"/>
      <c r="F27" s="27"/>
      <c r="G27" s="27"/>
      <c r="H27" s="27"/>
      <c r="I27" s="27"/>
      <c r="J27" s="27"/>
      <c r="K27" s="27"/>
      <c r="L27" s="27"/>
      <c r="M27" s="27"/>
      <c r="N27" s="27"/>
      <c r="O27" s="27"/>
      <c r="P27" s="27"/>
      <c r="Q27" s="27"/>
      <c r="R27" s="26"/>
      <c r="S27" s="26"/>
    </row>
    <row r="28" spans="1:19" s="6" customFormat="1" ht="39.75" customHeight="1">
      <c r="A28" s="4"/>
      <c r="B28" s="4"/>
      <c r="C28" s="5"/>
      <c r="D28" s="5"/>
      <c r="E28" s="5"/>
      <c r="F28" s="5"/>
      <c r="G28" s="5"/>
      <c r="H28" s="5"/>
      <c r="I28" s="5"/>
      <c r="J28" s="5"/>
      <c r="K28" s="5"/>
      <c r="L28" s="5"/>
      <c r="M28" s="5"/>
      <c r="N28" s="5"/>
      <c r="O28" s="5"/>
      <c r="P28" s="5"/>
      <c r="Q28" s="5"/>
      <c r="R28" s="4"/>
      <c r="S28" s="4"/>
    </row>
    <row r="29" spans="1:19" s="6" customFormat="1" ht="39.75" customHeight="1">
      <c r="A29" s="4"/>
      <c r="B29" s="4"/>
      <c r="C29" s="5"/>
      <c r="D29" s="5"/>
      <c r="E29" s="5"/>
      <c r="F29" s="5"/>
      <c r="G29" s="5"/>
      <c r="H29" s="5"/>
      <c r="I29" s="5"/>
      <c r="J29" s="5"/>
      <c r="K29" s="5"/>
      <c r="L29" s="5"/>
      <c r="M29" s="5"/>
      <c r="N29" s="5"/>
      <c r="O29" s="5"/>
      <c r="P29" s="5"/>
      <c r="Q29" s="5"/>
      <c r="R29" s="4"/>
      <c r="S29" s="4"/>
    </row>
    <row r="30" spans="1:19" s="6" customFormat="1" ht="39.75" customHeight="1">
      <c r="A30" s="36"/>
      <c r="B30" s="36"/>
      <c r="C30" s="37"/>
      <c r="D30" s="37"/>
      <c r="E30" s="37"/>
      <c r="F30" s="37"/>
      <c r="G30" s="37"/>
      <c r="H30" s="37"/>
      <c r="I30" s="37"/>
      <c r="J30" s="37"/>
      <c r="K30" s="37"/>
      <c r="L30" s="37"/>
      <c r="M30" s="37"/>
      <c r="N30" s="37"/>
      <c r="O30" s="37"/>
      <c r="P30" s="37"/>
      <c r="Q30" s="37"/>
      <c r="R30" s="36"/>
      <c r="S30" s="36"/>
    </row>
    <row r="31" spans="1:19" ht="39.75" customHeight="1">
      <c r="A31" s="38"/>
      <c r="B31" s="38"/>
      <c r="C31" s="38"/>
      <c r="D31" s="38"/>
      <c r="E31" s="38"/>
      <c r="F31" s="38"/>
      <c r="G31" s="38"/>
      <c r="H31" s="38"/>
      <c r="I31" s="38"/>
      <c r="J31" s="38"/>
      <c r="K31" s="38"/>
      <c r="L31" s="38"/>
      <c r="M31" s="38"/>
      <c r="N31" s="38"/>
      <c r="O31" s="38"/>
      <c r="P31" s="38"/>
      <c r="Q31" s="38"/>
      <c r="R31" s="38"/>
      <c r="S31" s="36"/>
    </row>
    <row r="32" spans="1:19" ht="39.75" customHeight="1">
      <c r="A32" s="38"/>
      <c r="B32" s="36"/>
      <c r="C32" s="38"/>
      <c r="D32" s="39"/>
      <c r="E32" s="39"/>
      <c r="F32" s="39"/>
      <c r="G32" s="39"/>
      <c r="H32" s="39"/>
      <c r="I32" s="39"/>
      <c r="J32" s="39"/>
      <c r="K32" s="39"/>
      <c r="L32" s="39"/>
      <c r="M32" s="39"/>
      <c r="N32" s="39"/>
      <c r="O32" s="39"/>
      <c r="P32" s="39"/>
      <c r="Q32" s="39"/>
      <c r="R32" s="39"/>
      <c r="S32" s="39"/>
    </row>
    <row r="33" spans="1:19" ht="15">
      <c r="A33" s="38"/>
      <c r="B33" s="36"/>
      <c r="C33" s="38"/>
      <c r="D33" s="39"/>
      <c r="E33" s="39"/>
      <c r="F33" s="39"/>
      <c r="G33" s="39"/>
      <c r="H33" s="39"/>
      <c r="I33" s="39"/>
      <c r="J33" s="39"/>
      <c r="K33" s="39"/>
      <c r="L33" s="39"/>
      <c r="M33" s="39"/>
      <c r="N33" s="39"/>
      <c r="O33" s="39"/>
      <c r="P33" s="39"/>
      <c r="Q33" s="39"/>
      <c r="R33" s="39"/>
      <c r="S33" s="39"/>
    </row>
    <row r="34" spans="1:19" ht="15">
      <c r="A34" s="38">
        <v>1</v>
      </c>
      <c r="B34" s="36"/>
      <c r="C34" s="38"/>
      <c r="D34" s="39"/>
      <c r="E34" s="39"/>
      <c r="F34" s="39"/>
      <c r="G34" s="39"/>
      <c r="H34" s="39"/>
      <c r="I34" s="39"/>
      <c r="J34" s="39"/>
      <c r="K34" s="39"/>
      <c r="L34" s="39"/>
      <c r="M34" s="39"/>
      <c r="N34" s="39"/>
      <c r="O34" s="39"/>
      <c r="P34" s="39"/>
      <c r="Q34" s="39"/>
      <c r="R34" s="39"/>
      <c r="S34" s="39"/>
    </row>
    <row r="35" spans="1:19" ht="15">
      <c r="A35" s="38">
        <v>2</v>
      </c>
      <c r="B35" s="36"/>
      <c r="C35" s="38"/>
      <c r="D35" s="39"/>
      <c r="E35" s="39"/>
      <c r="F35" s="39"/>
      <c r="G35" s="39"/>
      <c r="H35" s="39"/>
      <c r="I35" s="39"/>
      <c r="J35" s="39"/>
      <c r="K35" s="39"/>
      <c r="L35" s="39"/>
      <c r="M35" s="39"/>
      <c r="N35" s="39"/>
      <c r="O35" s="39"/>
      <c r="P35" s="39"/>
      <c r="Q35" s="39"/>
      <c r="R35" s="39"/>
      <c r="S35" s="39"/>
    </row>
    <row r="36" spans="1:19" ht="15">
      <c r="A36" s="38">
        <v>3</v>
      </c>
      <c r="B36" s="36"/>
      <c r="C36" s="38"/>
      <c r="D36" s="39"/>
      <c r="E36" s="39"/>
      <c r="F36" s="39"/>
      <c r="G36" s="39"/>
      <c r="H36" s="39"/>
      <c r="I36" s="39"/>
      <c r="J36" s="39"/>
      <c r="K36" s="39"/>
      <c r="L36" s="39"/>
      <c r="M36" s="39"/>
      <c r="N36" s="39"/>
      <c r="O36" s="39"/>
      <c r="P36" s="39"/>
      <c r="Q36" s="39"/>
      <c r="R36" s="39"/>
      <c r="S36" s="39"/>
    </row>
    <row r="37" spans="1:19" ht="15">
      <c r="A37" s="38">
        <v>4</v>
      </c>
      <c r="B37" s="36"/>
      <c r="C37" s="38"/>
      <c r="D37" s="39"/>
      <c r="E37" s="39"/>
      <c r="F37" s="39"/>
      <c r="G37" s="39"/>
      <c r="H37" s="39"/>
      <c r="I37" s="39"/>
      <c r="J37" s="39"/>
      <c r="K37" s="39"/>
      <c r="L37" s="39"/>
      <c r="M37" s="39"/>
      <c r="N37" s="39"/>
      <c r="O37" s="39"/>
      <c r="P37" s="39"/>
      <c r="Q37" s="39"/>
      <c r="R37" s="39"/>
      <c r="S37" s="39"/>
    </row>
    <row r="38" spans="1:19" ht="15">
      <c r="A38" s="38">
        <v>5</v>
      </c>
      <c r="B38" s="36"/>
      <c r="C38" s="38"/>
      <c r="D38" s="39"/>
      <c r="E38" s="39"/>
      <c r="F38" s="39"/>
      <c r="G38" s="39"/>
      <c r="H38" s="39"/>
      <c r="I38" s="39"/>
      <c r="J38" s="39"/>
      <c r="K38" s="39"/>
      <c r="L38" s="39"/>
      <c r="M38" s="39"/>
      <c r="N38" s="39"/>
      <c r="O38" s="39"/>
      <c r="P38" s="39"/>
      <c r="Q38" s="39"/>
      <c r="R38" s="39"/>
      <c r="S38" s="39"/>
    </row>
    <row r="39" spans="1:19" ht="15">
      <c r="A39" s="38">
        <v>6</v>
      </c>
      <c r="B39" s="36"/>
      <c r="C39" s="38"/>
      <c r="D39" s="39"/>
      <c r="E39" s="39"/>
      <c r="F39" s="39"/>
      <c r="G39" s="39"/>
      <c r="H39" s="39"/>
      <c r="I39" s="39"/>
      <c r="J39" s="39"/>
      <c r="K39" s="39"/>
      <c r="L39" s="39"/>
      <c r="M39" s="39"/>
      <c r="N39" s="39"/>
      <c r="O39" s="39"/>
      <c r="P39" s="39"/>
      <c r="Q39" s="39"/>
      <c r="R39" s="39"/>
      <c r="S39" s="39"/>
    </row>
    <row r="40" spans="1:19" ht="15">
      <c r="A40" s="38">
        <v>7</v>
      </c>
      <c r="B40" s="36"/>
      <c r="C40" s="38"/>
      <c r="D40" s="39"/>
      <c r="E40" s="39"/>
      <c r="F40" s="39"/>
      <c r="G40" s="39"/>
      <c r="H40" s="39"/>
      <c r="I40" s="39"/>
      <c r="J40" s="39"/>
      <c r="K40" s="39"/>
      <c r="L40" s="39"/>
      <c r="M40" s="39"/>
      <c r="N40" s="39"/>
      <c r="O40" s="39"/>
      <c r="P40" s="39"/>
      <c r="Q40" s="39"/>
      <c r="R40" s="39"/>
      <c r="S40" s="39"/>
    </row>
    <row r="41" spans="1:19" ht="15">
      <c r="A41" s="38">
        <v>8</v>
      </c>
      <c r="B41" s="36"/>
      <c r="C41" s="38"/>
      <c r="D41" s="39"/>
      <c r="E41" s="39"/>
      <c r="F41" s="39"/>
      <c r="G41" s="39"/>
      <c r="H41" s="39"/>
      <c r="I41" s="39"/>
      <c r="J41" s="39"/>
      <c r="K41" s="39"/>
      <c r="L41" s="39"/>
      <c r="M41" s="39"/>
      <c r="N41" s="39"/>
      <c r="O41" s="39"/>
      <c r="P41" s="39"/>
      <c r="Q41" s="39"/>
      <c r="R41" s="39"/>
      <c r="S41" s="39"/>
    </row>
    <row r="42" spans="1:19" ht="15">
      <c r="A42" s="38">
        <v>9</v>
      </c>
      <c r="B42" s="36"/>
      <c r="C42" s="38"/>
      <c r="D42" s="39"/>
      <c r="E42" s="39"/>
      <c r="F42" s="39"/>
      <c r="G42" s="39"/>
      <c r="H42" s="39"/>
      <c r="I42" s="39"/>
      <c r="J42" s="39"/>
      <c r="K42" s="39"/>
      <c r="L42" s="39"/>
      <c r="M42" s="39"/>
      <c r="N42" s="39"/>
      <c r="O42" s="39"/>
      <c r="P42" s="39"/>
      <c r="Q42" s="39"/>
      <c r="R42" s="39"/>
      <c r="S42" s="39"/>
    </row>
    <row r="43" spans="1:19" ht="15">
      <c r="A43" s="38">
        <v>10</v>
      </c>
      <c r="B43" s="36"/>
      <c r="C43" s="38"/>
      <c r="D43" s="39"/>
      <c r="E43" s="39"/>
      <c r="F43" s="39"/>
      <c r="G43" s="39"/>
      <c r="H43" s="39"/>
      <c r="I43" s="39"/>
      <c r="J43" s="39"/>
      <c r="K43" s="39"/>
      <c r="L43" s="39"/>
      <c r="M43" s="39"/>
      <c r="N43" s="39"/>
      <c r="O43" s="39"/>
      <c r="P43" s="39"/>
      <c r="Q43" s="39"/>
      <c r="R43" s="39"/>
      <c r="S43" s="39"/>
    </row>
    <row r="44" spans="1:19" ht="13.5">
      <c r="A44" s="39"/>
      <c r="B44" s="40"/>
      <c r="C44" s="39"/>
      <c r="D44" s="39"/>
      <c r="E44" s="39"/>
      <c r="F44" s="39"/>
      <c r="G44" s="39"/>
      <c r="H44" s="39"/>
      <c r="I44" s="39"/>
      <c r="J44" s="39"/>
      <c r="K44" s="39"/>
      <c r="L44" s="39"/>
      <c r="M44" s="39"/>
      <c r="N44" s="39"/>
      <c r="O44" s="39"/>
      <c r="P44" s="39"/>
      <c r="Q44" s="39"/>
      <c r="R44" s="39"/>
      <c r="S44" s="39"/>
    </row>
    <row r="45" spans="1:19" ht="13.5">
      <c r="A45" s="39"/>
      <c r="B45" s="40"/>
      <c r="C45" s="39"/>
      <c r="D45" s="39"/>
      <c r="E45" s="39"/>
      <c r="F45" s="39"/>
      <c r="G45" s="39"/>
      <c r="H45" s="39"/>
      <c r="I45" s="39"/>
      <c r="J45" s="39"/>
      <c r="K45" s="39"/>
      <c r="L45" s="39"/>
      <c r="M45" s="39"/>
      <c r="N45" s="39"/>
      <c r="O45" s="39"/>
      <c r="P45" s="39"/>
      <c r="Q45" s="39"/>
      <c r="R45" s="39"/>
      <c r="S45" s="39"/>
    </row>
    <row r="46" spans="1:19" ht="13.5">
      <c r="A46" s="39"/>
      <c r="B46" s="40"/>
      <c r="C46" s="39"/>
      <c r="D46" s="39"/>
      <c r="E46" s="39"/>
      <c r="F46" s="39"/>
      <c r="G46" s="39"/>
      <c r="H46" s="39"/>
      <c r="I46" s="39"/>
      <c r="J46" s="39"/>
      <c r="K46" s="39"/>
      <c r="L46" s="39"/>
      <c r="M46" s="39"/>
      <c r="N46" s="39"/>
      <c r="O46" s="39"/>
      <c r="P46" s="39"/>
      <c r="Q46" s="39"/>
      <c r="R46" s="39"/>
      <c r="S46" s="39"/>
    </row>
    <row r="47" spans="1:19" ht="13.5">
      <c r="A47" s="39"/>
      <c r="B47" s="40"/>
      <c r="C47" s="39"/>
      <c r="D47" s="39"/>
      <c r="E47" s="39"/>
      <c r="F47" s="39"/>
      <c r="G47" s="39"/>
      <c r="H47" s="39"/>
      <c r="I47" s="39"/>
      <c r="J47" s="39"/>
      <c r="K47" s="39"/>
      <c r="L47" s="39"/>
      <c r="M47" s="39"/>
      <c r="N47" s="39"/>
      <c r="O47" s="39"/>
      <c r="P47" s="39"/>
      <c r="Q47" s="39"/>
      <c r="R47" s="39"/>
      <c r="S47" s="39"/>
    </row>
    <row r="48" spans="1:19" ht="13.5">
      <c r="A48" s="39"/>
      <c r="B48" s="40"/>
      <c r="C48" s="39"/>
      <c r="D48" s="39"/>
      <c r="E48" s="39"/>
      <c r="F48" s="39"/>
      <c r="G48" s="39"/>
      <c r="H48" s="39"/>
      <c r="I48" s="39"/>
      <c r="J48" s="39"/>
      <c r="K48" s="39"/>
      <c r="L48" s="39"/>
      <c r="M48" s="39"/>
      <c r="N48" s="39"/>
      <c r="O48" s="39"/>
      <c r="P48" s="39"/>
      <c r="Q48" s="39"/>
      <c r="R48" s="39"/>
      <c r="S48" s="39"/>
    </row>
    <row r="49" spans="1:19" ht="13.5">
      <c r="A49" s="39"/>
      <c r="B49" s="40"/>
      <c r="C49" s="39"/>
      <c r="D49" s="39"/>
      <c r="E49" s="39"/>
      <c r="F49" s="39"/>
      <c r="G49" s="39"/>
      <c r="H49" s="39"/>
      <c r="I49" s="39"/>
      <c r="J49" s="39"/>
      <c r="K49" s="39"/>
      <c r="L49" s="39"/>
      <c r="M49" s="39"/>
      <c r="N49" s="39"/>
      <c r="O49" s="39"/>
      <c r="P49" s="39"/>
      <c r="Q49" s="39"/>
      <c r="R49" s="39"/>
      <c r="S49" s="39"/>
    </row>
    <row r="50" spans="1:19" ht="13.5">
      <c r="A50" s="39"/>
      <c r="B50" s="40"/>
      <c r="C50" s="39"/>
      <c r="D50" s="39"/>
      <c r="E50" s="39"/>
      <c r="F50" s="39"/>
      <c r="G50" s="39"/>
      <c r="H50" s="39"/>
      <c r="I50" s="39"/>
      <c r="J50" s="39"/>
      <c r="K50" s="39"/>
      <c r="L50" s="39"/>
      <c r="M50" s="39"/>
      <c r="N50" s="39"/>
      <c r="O50" s="39"/>
      <c r="P50" s="39"/>
      <c r="Q50" s="39"/>
      <c r="R50" s="39"/>
      <c r="S50" s="39"/>
    </row>
    <row r="51" spans="1:19" ht="13.5">
      <c r="A51" s="39"/>
      <c r="B51" s="40"/>
      <c r="C51" s="39"/>
      <c r="D51" s="39"/>
      <c r="E51" s="39"/>
      <c r="F51" s="39"/>
      <c r="G51" s="39"/>
      <c r="H51" s="39"/>
      <c r="I51" s="39"/>
      <c r="J51" s="39"/>
      <c r="K51" s="39"/>
      <c r="L51" s="39"/>
      <c r="M51" s="39"/>
      <c r="N51" s="39"/>
      <c r="O51" s="39"/>
      <c r="P51" s="39"/>
      <c r="Q51" s="39"/>
      <c r="R51" s="39"/>
      <c r="S51" s="39"/>
    </row>
    <row r="52" spans="1:19" ht="13.5">
      <c r="A52" s="39"/>
      <c r="B52" s="40"/>
      <c r="C52" s="39"/>
      <c r="D52" s="39"/>
      <c r="E52" s="39"/>
      <c r="F52" s="39"/>
      <c r="G52" s="39"/>
      <c r="H52" s="39"/>
      <c r="I52" s="39"/>
      <c r="J52" s="39"/>
      <c r="K52" s="39"/>
      <c r="L52" s="39"/>
      <c r="M52" s="39"/>
      <c r="N52" s="39"/>
      <c r="O52" s="39"/>
      <c r="P52" s="39"/>
      <c r="Q52" s="39"/>
      <c r="R52" s="39"/>
      <c r="S52" s="39"/>
    </row>
    <row r="53" spans="1:19" ht="13.5">
      <c r="A53" s="39"/>
      <c r="B53" s="40"/>
      <c r="C53" s="39"/>
      <c r="D53" s="39"/>
      <c r="E53" s="39"/>
      <c r="F53" s="39"/>
      <c r="G53" s="39"/>
      <c r="H53" s="39"/>
      <c r="I53" s="39"/>
      <c r="J53" s="39"/>
      <c r="K53" s="39"/>
      <c r="L53" s="39"/>
      <c r="M53" s="39"/>
      <c r="N53" s="39"/>
      <c r="O53" s="39"/>
      <c r="P53" s="39"/>
      <c r="Q53" s="39"/>
      <c r="R53" s="39"/>
      <c r="S53" s="39"/>
    </row>
    <row r="54" spans="1:19" ht="13.5">
      <c r="A54" s="39"/>
      <c r="B54" s="40"/>
      <c r="C54" s="39"/>
      <c r="D54" s="39"/>
      <c r="E54" s="39"/>
      <c r="F54" s="39"/>
      <c r="G54" s="39"/>
      <c r="H54" s="39"/>
      <c r="I54" s="39"/>
      <c r="J54" s="39"/>
      <c r="K54" s="39"/>
      <c r="L54" s="39"/>
      <c r="M54" s="39"/>
      <c r="N54" s="39"/>
      <c r="O54" s="39"/>
      <c r="P54" s="39"/>
      <c r="Q54" s="39"/>
      <c r="R54" s="39"/>
      <c r="S54" s="39"/>
    </row>
    <row r="55" spans="1:19" ht="13.5">
      <c r="A55" s="39"/>
      <c r="B55" s="40"/>
      <c r="C55" s="39"/>
      <c r="D55" s="39"/>
      <c r="E55" s="39"/>
      <c r="F55" s="39"/>
      <c r="G55" s="39"/>
      <c r="H55" s="39"/>
      <c r="I55" s="39"/>
      <c r="J55" s="39"/>
      <c r="K55" s="39"/>
      <c r="L55" s="39"/>
      <c r="M55" s="39"/>
      <c r="N55" s="39"/>
      <c r="O55" s="39"/>
      <c r="P55" s="39"/>
      <c r="Q55" s="39"/>
      <c r="R55" s="39"/>
      <c r="S55" s="39"/>
    </row>
    <row r="56" spans="1:19" ht="13.5">
      <c r="A56" s="39"/>
      <c r="B56" s="40"/>
      <c r="C56" s="39"/>
      <c r="D56" s="39"/>
      <c r="E56" s="39"/>
      <c r="F56" s="39"/>
      <c r="G56" s="39"/>
      <c r="H56" s="39"/>
      <c r="I56" s="39"/>
      <c r="J56" s="39"/>
      <c r="K56" s="39"/>
      <c r="L56" s="39"/>
      <c r="M56" s="39"/>
      <c r="N56" s="39"/>
      <c r="O56" s="39"/>
      <c r="P56" s="39"/>
      <c r="Q56" s="39"/>
      <c r="R56" s="39"/>
      <c r="S56" s="39"/>
    </row>
    <row r="57" spans="1:19" ht="13.5">
      <c r="A57" s="39"/>
      <c r="B57" s="40"/>
      <c r="C57" s="39"/>
      <c r="D57" s="39"/>
      <c r="E57" s="39"/>
      <c r="F57" s="39"/>
      <c r="G57" s="39"/>
      <c r="H57" s="39"/>
      <c r="I57" s="39"/>
      <c r="J57" s="39"/>
      <c r="K57" s="39"/>
      <c r="L57" s="39"/>
      <c r="M57" s="39"/>
      <c r="N57" s="39"/>
      <c r="O57" s="39"/>
      <c r="P57" s="39"/>
      <c r="Q57" s="39"/>
      <c r="R57" s="39"/>
      <c r="S57" s="39"/>
    </row>
  </sheetData>
  <sheetProtection password="C7C2" sheet="1" objects="1" scenarios="1" formatCells="0" sort="0" autoFilter="0"/>
  <mergeCells count="5">
    <mergeCell ref="O6:Q6"/>
    <mergeCell ref="I6:K6"/>
    <mergeCell ref="C6:E6"/>
    <mergeCell ref="F6:H6"/>
    <mergeCell ref="L6:N6"/>
  </mergeCells>
  <conditionalFormatting sqref="S9 S11 S13 S15 S17 S19 S21 S23">
    <cfRule type="cellIs" priority="148" dxfId="2" operator="greaterThan" stopIfTrue="1">
      <formula>4</formula>
    </cfRule>
    <cfRule type="cellIs" priority="149" dxfId="1" operator="between">
      <formula>2</formula>
      <formula>4</formula>
    </cfRule>
    <cfRule type="cellIs" priority="150" dxfId="0" operator="lessThan" stopIfTrue="1">
      <formula>2</formula>
    </cfRule>
  </conditionalFormatting>
  <dataValidations count="2">
    <dataValidation type="list" allowBlank="1" showInputMessage="1" showErrorMessage="1" sqref="C9:Q9 C11:Q11 C13:Q13 C15:Q15 C23:Q23 C17:Q17 C21:Q21 C19:Q19">
      <formula1>$A$34:$A$39</formula1>
    </dataValidation>
    <dataValidation type="list" allowBlank="1" showInputMessage="1" showErrorMessage="1" sqref="C8:Q8">
      <formula1>$A$34:$A$43</formula1>
    </dataValidation>
  </dataValidations>
  <printOptions/>
  <pageMargins left="0.7086614173228347" right="0.5905511811023623" top="0.64" bottom="0.2755905511811024" header="0.31496062992125984" footer="0.31496062992125984"/>
  <pageSetup fitToHeight="1" fitToWidth="1"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Herlitz PBS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BenutzerName</dc:creator>
  <cp:keywords/>
  <dc:description/>
  <cp:lastModifiedBy>Frank Deutsch</cp:lastModifiedBy>
  <cp:lastPrinted>2011-02-22T09:28:56Z</cp:lastPrinted>
  <dcterms:created xsi:type="dcterms:W3CDTF">2000-05-23T10:24:35Z</dcterms:created>
  <dcterms:modified xsi:type="dcterms:W3CDTF">2011-02-22T16:45:30Z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